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767"/>
  </bookViews>
  <sheets>
    <sheet name="项目详细信息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<sst xmlns="http://schemas.openxmlformats.org/spreadsheetml/2006/main" count="106" uniqueCount="79">
  <si>
    <t>三、项目详细信息</t>
  </si>
  <si>
    <t>项目1</t>
  </si>
  <si>
    <t>项目名称</t>
  </si>
  <si>
    <t>新都区新都街道万和同仁片区城中村改造配套基础设施项目</t>
  </si>
  <si>
    <t>项目类型</t>
  </si>
  <si>
    <t>城中村改造</t>
  </si>
  <si>
    <t>本只专项债中用于该项目的金额</t>
  </si>
  <si>
    <r>
      <t>0.28</t>
    </r>
    <r>
      <rPr>
        <sz val="10"/>
        <color rgb="FF000000"/>
        <rFont val="宋体"/>
        <charset val="134"/>
      </rPr>
      <t>亿</t>
    </r>
  </si>
  <si>
    <t>项目简要描述</t>
  </si>
  <si>
    <t>项目改造实施范围为东至绕城大道东一段，南至宇翔路，西至育英路，北至仁乐路，涉及153 户。建设内容主要为新建社区综合体44000 平方米，幼儿园4500 平方米，及8 条配套道路。其中包含车位200 个、充电桩40个、给排水、强弱电、通风等其他配套基础设施。配套道路包含鑫盛路东段、同乐路南段、万香路西段、万和南路、韶华路、兴乐南路、工业大道东段、育英路。
本项目实施边界四至范围与城中村入库范围一致。
本项目拟建设道路位于城中村范围内，属于支路。</t>
  </si>
  <si>
    <t>项目建设期</t>
  </si>
  <si>
    <r>
      <t>2025</t>
    </r>
    <r>
      <rPr>
        <sz val="10"/>
        <color rgb="FF000000"/>
        <rFont val="宋体"/>
        <charset val="134"/>
      </rPr>
      <t>年</t>
    </r>
    <r>
      <rPr>
        <sz val="10"/>
        <color rgb="FF000000"/>
        <rFont val="Times New Roman"/>
        <charset val="134"/>
      </rPr>
      <t>9</t>
    </r>
    <r>
      <rPr>
        <sz val="10"/>
        <color rgb="FF000000"/>
        <rFont val="宋体"/>
        <charset val="134"/>
      </rPr>
      <t>月</t>
    </r>
    <r>
      <rPr>
        <sz val="10"/>
        <color rgb="FF000000"/>
        <rFont val="Times New Roman"/>
        <charset val="134"/>
      </rPr>
      <t>-2027</t>
    </r>
    <r>
      <rPr>
        <sz val="10"/>
        <color rgb="FF000000"/>
        <rFont val="宋体"/>
        <charset val="134"/>
      </rPr>
      <t>年</t>
    </r>
    <r>
      <rPr>
        <sz val="10"/>
        <color rgb="FF000000"/>
        <rFont val="Times New Roman"/>
        <charset val="134"/>
      </rPr>
      <t>9</t>
    </r>
    <r>
      <rPr>
        <sz val="10"/>
        <color rgb="FF000000"/>
        <rFont val="宋体"/>
        <charset val="134"/>
      </rPr>
      <t>月</t>
    </r>
  </si>
  <si>
    <t>项目运营期</t>
  </si>
  <si>
    <r>
      <t>2028</t>
    </r>
    <r>
      <rPr>
        <sz val="10"/>
        <color rgb="FF000000"/>
        <rFont val="宋体"/>
        <charset val="134"/>
      </rPr>
      <t>年</t>
    </r>
    <r>
      <rPr>
        <sz val="10"/>
        <color rgb="FF000000"/>
        <rFont val="Times New Roman"/>
        <charset val="134"/>
      </rPr>
      <t>10</t>
    </r>
    <r>
      <rPr>
        <sz val="10"/>
        <color rgb="FF000000"/>
        <rFont val="宋体"/>
        <charset val="134"/>
      </rPr>
      <t>月</t>
    </r>
    <r>
      <rPr>
        <sz val="10"/>
        <color rgb="FF000000"/>
        <rFont val="Times New Roman"/>
        <charset val="134"/>
      </rPr>
      <t>-2057</t>
    </r>
    <r>
      <rPr>
        <sz val="10"/>
        <color rgb="FF000000"/>
        <rFont val="宋体"/>
        <charset val="134"/>
      </rPr>
      <t>年</t>
    </r>
    <r>
      <rPr>
        <sz val="10"/>
        <color rgb="FF000000"/>
        <rFont val="Times New Roman"/>
        <charset val="134"/>
      </rPr>
      <t>9</t>
    </r>
    <r>
      <rPr>
        <sz val="10"/>
        <color rgb="FF000000"/>
        <rFont val="宋体"/>
        <charset val="134"/>
      </rPr>
      <t>月</t>
    </r>
  </si>
  <si>
    <t>债券存续期内项目总投资</t>
  </si>
  <si>
    <t>其中：不含专项债券的项目资本金</t>
  </si>
  <si>
    <r>
      <t>1.7210</t>
    </r>
    <r>
      <rPr>
        <sz val="10"/>
        <color rgb="FF000000"/>
        <rFont val="宋体"/>
        <charset val="134"/>
      </rPr>
      <t>亿</t>
    </r>
  </si>
  <si>
    <t>专项债券融资</t>
  </si>
  <si>
    <r>
      <t>6.8000</t>
    </r>
    <r>
      <rPr>
        <sz val="10"/>
        <color rgb="FF000000"/>
        <rFont val="宋体"/>
        <charset val="134"/>
      </rPr>
      <t>亿</t>
    </r>
  </si>
  <si>
    <t>其他债务融资</t>
  </si>
  <si>
    <r>
      <rPr>
        <sz val="10"/>
        <color rgb="FF000000"/>
        <rFont val="Times New Roman"/>
        <charset val="134"/>
      </rPr>
      <t>0.0000</t>
    </r>
    <r>
      <rPr>
        <sz val="10"/>
        <color rgb="FF000000"/>
        <rFont val="宋体"/>
        <charset val="134"/>
      </rPr>
      <t>亿</t>
    </r>
  </si>
  <si>
    <t>项目分年融资计划</t>
  </si>
  <si>
    <r>
      <rPr>
        <sz val="10"/>
        <color rgb="FF000000"/>
        <rFont val="Times New Roman"/>
        <charset val="134"/>
      </rPr>
      <t>2021</t>
    </r>
    <r>
      <rPr>
        <sz val="10"/>
        <color rgb="FF000000"/>
        <rFont val="宋体"/>
        <charset val="134"/>
      </rPr>
      <t>年及</t>
    </r>
  </si>
  <si>
    <r>
      <rPr>
        <sz val="10"/>
        <color rgb="FF000000"/>
        <rFont val="Times New Roman"/>
        <charset val="134"/>
      </rPr>
      <t>2022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</si>
  <si>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2023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</si>
  <si>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2024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</si>
  <si>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2025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</si>
  <si>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2026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</si>
  <si>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2027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</si>
  <si>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2028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</si>
  <si>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2029</t>
    </r>
    <r>
      <rPr>
        <sz val="10"/>
        <color rgb="FF000000"/>
        <rFont val="宋体"/>
        <charset val="134"/>
      </rPr>
      <t>年及</t>
    </r>
  </si>
  <si>
    <t>以前年度</t>
  </si>
  <si>
    <t>以后年度</t>
  </si>
  <si>
    <r>
      <t>3.4000</t>
    </r>
    <r>
      <rPr>
        <sz val="10"/>
        <color rgb="FF000000"/>
        <rFont val="宋体"/>
        <charset val="134"/>
      </rPr>
      <t>亿</t>
    </r>
  </si>
  <si>
    <r>
      <t>0.0000</t>
    </r>
    <r>
      <rPr>
        <sz val="10"/>
        <color rgb="FF000000"/>
        <rFont val="宋体"/>
        <charset val="134"/>
      </rPr>
      <t>亿</t>
    </r>
  </si>
  <si>
    <t>项目总收益</t>
  </si>
  <si>
    <t>债券存续期内项目分年收益</t>
  </si>
  <si>
    <r>
      <rPr>
        <sz val="10"/>
        <color rgb="FF000000"/>
        <rFont val="Times New Roman"/>
        <charset val="134"/>
      </rPr>
      <t>2029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</si>
  <si>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2030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</si>
  <si>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2031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</si>
  <si>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2032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</si>
  <si>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2033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</si>
  <si>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2034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</si>
  <si>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2035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</si>
  <si>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2036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</si>
  <si>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2037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</si>
  <si>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2038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</si>
  <si>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2039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</si>
  <si>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2040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</si>
  <si>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2041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</si>
  <si>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2042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</si>
  <si>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2043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</si>
  <si>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2044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</si>
  <si>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2045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</si>
  <si>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2046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</si>
  <si>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2047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</si>
  <si>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2048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</si>
  <si>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2049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</si>
  <si>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2050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</si>
  <si>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2051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</si>
  <si>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2052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</si>
  <si>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2053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</si>
  <si>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2054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</si>
  <si>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2055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</si>
  <si>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2056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</si>
  <si>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2057</t>
    </r>
    <r>
      <rPr>
        <sz val="10"/>
        <color rgb="FF000000"/>
        <rFont val="宋体"/>
        <charset val="134"/>
      </rPr>
      <t>年</t>
    </r>
  </si>
  <si>
    <r>
      <rPr>
        <sz val="10"/>
        <rFont val="宋体"/>
        <charset val="134"/>
      </rPr>
      <t>项目总收益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项目总投资</t>
    </r>
  </si>
  <si>
    <t>项目总债务融资本息</t>
  </si>
  <si>
    <r>
      <rPr>
        <sz val="10"/>
        <rFont val="宋体"/>
        <charset val="134"/>
      </rPr>
      <t>项目总收益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项目总债务融资本息</t>
    </r>
  </si>
  <si>
    <t>项目总债务融资本金</t>
  </si>
  <si>
    <r>
      <rPr>
        <sz val="10"/>
        <rFont val="宋体"/>
        <charset val="134"/>
      </rPr>
      <t>项目总收益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项目总债务融资本金</t>
    </r>
  </si>
  <si>
    <t>项目总地方债券融资本息</t>
  </si>
  <si>
    <r>
      <rPr>
        <sz val="10"/>
        <rFont val="宋体"/>
        <charset val="134"/>
      </rPr>
      <t>项目总收益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项目总地方债券融资本息</t>
    </r>
  </si>
  <si>
    <t>项目总地方债券融资本金</t>
  </si>
  <si>
    <r>
      <rPr>
        <sz val="10"/>
        <rFont val="宋体"/>
        <charset val="134"/>
      </rPr>
      <t>项目总收益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项目总地方债券融资本金</t>
    </r>
  </si>
  <si>
    <t>项目收益预测依据</t>
  </si>
  <si>
    <t>根据区域内同类型出租价格进行测算</t>
  </si>
  <si>
    <r>
      <rPr>
        <sz val="10"/>
        <color rgb="FF000000"/>
        <rFont val="宋体"/>
        <charset val="134"/>
      </rPr>
      <t>注：</t>
    </r>
    <r>
      <rPr>
        <sz val="10"/>
        <color rgb="FF000000"/>
        <rFont val="Times New Roman"/>
        <charset val="134"/>
      </rPr>
      <t>1.</t>
    </r>
    <r>
      <rPr>
        <sz val="10"/>
        <color rgb="FF000000"/>
        <rFont val="宋体"/>
        <charset val="134"/>
      </rPr>
      <t>本表中项目总收益指的是债券存续期内的项目总收益。</t>
    </r>
  </si>
  <si>
    <r>
      <rPr>
        <sz val="10"/>
        <color rgb="FF000000"/>
        <rFont val="Times New Roman"/>
        <charset val="134"/>
      </rPr>
      <t xml:space="preserve">    2.</t>
    </r>
    <r>
      <rPr>
        <sz val="10"/>
        <color rgb="FF000000"/>
        <rFont val="宋体"/>
        <charset val="134"/>
      </rPr>
      <t>历史年度的项目收益填写实际数据，未来年度的项目收益填写预测数据。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</si>
</sst>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  <numFmt numFmtId="177" formatCode="0.00_ "/>
  </numFmts>
  <fonts count="29">
    <font>
      <sz val="12"/>
      <name val="宋体"/>
      <charset val="134"/>
    </font>
    <font>
      <sz val="12"/>
      <name val="宋体"/>
      <charset val="134"/>
    </font>
    <font>
      <b/>
      <sz val="11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sz val="10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0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Down="1">
      <left style="medium">
        <color auto="1"/>
      </left>
      <right/>
      <top style="medium">
        <color auto="1"/>
      </top>
      <bottom/>
      <diagonal style="thin">
        <color auto="1"/>
      </diagonal>
    </border>
    <border diagonalDown="1">
      <left/>
      <right/>
      <top style="medium">
        <color auto="1"/>
      </top>
      <bottom/>
      <diagonal style="thin">
        <color auto="1"/>
      </diagonal>
    </border>
    <border diagonalDown="1">
      <left/>
      <right style="medium">
        <color auto="1"/>
      </right>
      <top style="medium">
        <color auto="1"/>
      </top>
      <bottom/>
      <diagonal style="thin">
        <color auto="1"/>
      </diagonal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 diagonalDown="1">
      <left style="medium">
        <color auto="1"/>
      </left>
      <right/>
      <top/>
      <bottom style="medium">
        <color auto="1"/>
      </bottom>
      <diagonal style="thin">
        <color auto="1"/>
      </diagonal>
    </border>
    <border diagonalDown="1">
      <left/>
      <right/>
      <top/>
      <bottom style="medium">
        <color auto="1"/>
      </bottom>
      <diagonal style="thin">
        <color auto="1"/>
      </diagonal>
    </border>
    <border diagonalDown="1">
      <left/>
      <right style="medium">
        <color auto="1"/>
      </right>
      <top/>
      <bottom style="medium">
        <color auto="1"/>
      </bottom>
      <diagonal style="thin">
        <color auto="1"/>
      </diagonal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2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24" applyNumberFormat="0" applyAlignment="0" applyProtection="0">
      <alignment vertical="center"/>
    </xf>
    <xf numFmtId="0" fontId="17" fillId="5" borderId="25" applyNumberFormat="0" applyAlignment="0" applyProtection="0">
      <alignment vertical="center"/>
    </xf>
    <xf numFmtId="0" fontId="18" fillId="5" borderId="24" applyNumberFormat="0" applyAlignment="0" applyProtection="0">
      <alignment vertical="center"/>
    </xf>
    <xf numFmtId="0" fontId="19" fillId="6" borderId="26" applyNumberFormat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>
      <alignment vertical="center"/>
    </xf>
    <xf numFmtId="0" fontId="1" fillId="0" borderId="0"/>
  </cellStyleXfs>
  <cellXfs count="59">
    <xf numFmtId="0" fontId="0" fillId="0" borderId="0" xfId="0">
      <alignment vertical="center"/>
    </xf>
    <xf numFmtId="0" fontId="1" fillId="0" borderId="0" xfId="50"/>
    <xf numFmtId="0" fontId="2" fillId="0" borderId="0" xfId="49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176" fontId="4" fillId="0" borderId="12" xfId="0" applyNumberFormat="1" applyFont="1" applyBorder="1" applyAlignment="1">
      <alignment horizontal="center" vertical="center"/>
    </xf>
    <xf numFmtId="0" fontId="5" fillId="0" borderId="13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14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3" xfId="49"/>
    <cellStyle name="常规 2 5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5"/>
  <sheetViews>
    <sheetView tabSelected="1" zoomScale="70" zoomScaleNormal="70" topLeftCell="A7" workbookViewId="0">
      <selection activeCell="C33" sqref="C33:L33"/>
    </sheetView>
  </sheetViews>
  <sheetFormatPr defaultColWidth="8.94166666666667" defaultRowHeight="15.75"/>
  <cols>
    <col min="1" max="1" width="15.5" customWidth="1"/>
    <col min="3" max="3" width="20.25" customWidth="1"/>
    <col min="4" max="4" width="18.25" customWidth="1"/>
    <col min="12" max="12" width="14.6916666666667" customWidth="1"/>
    <col min="13" max="13" width="10.5666666666667" customWidth="1"/>
  </cols>
  <sheetData>
    <row r="1" s="1" customFormat="1" ht="21" customHeight="1"/>
    <row r="2" s="1" customFormat="1" ht="21" customHeight="1" spans="1:13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="1" customFormat="1" ht="21" customHeight="1" spans="1:1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 t="s">
        <v>2</v>
      </c>
      <c r="B4" s="4"/>
      <c r="C4" s="5"/>
      <c r="D4" s="6" t="s">
        <v>3</v>
      </c>
      <c r="E4" s="7"/>
      <c r="F4" s="7"/>
      <c r="G4" s="7"/>
      <c r="H4" s="7"/>
      <c r="I4" s="7"/>
      <c r="J4" s="7"/>
      <c r="K4" s="7"/>
      <c r="L4" s="8"/>
    </row>
    <row r="5" spans="1:13">
      <c r="A5" s="9" t="s">
        <v>4</v>
      </c>
      <c r="B5" s="10"/>
      <c r="C5" s="11"/>
      <c r="D5" s="12" t="s">
        <v>5</v>
      </c>
      <c r="E5" s="13"/>
      <c r="F5" s="13"/>
      <c r="G5" s="13"/>
      <c r="H5" s="13"/>
      <c r="I5" s="13"/>
      <c r="J5" s="13"/>
      <c r="K5" s="13"/>
      <c r="L5" s="14"/>
    </row>
    <row r="6" spans="1:13">
      <c r="A6" s="15" t="s">
        <v>6</v>
      </c>
      <c r="B6" s="16"/>
      <c r="C6" s="17"/>
      <c r="D6" s="18" t="s">
        <v>7</v>
      </c>
      <c r="E6" s="19"/>
      <c r="F6" s="19"/>
      <c r="G6" s="19"/>
      <c r="H6" s="19"/>
      <c r="I6" s="19"/>
      <c r="J6" s="19"/>
      <c r="K6" s="19"/>
      <c r="L6" s="20"/>
    </row>
    <row r="7" ht="40.05" customHeight="1" spans="1:13">
      <c r="A7" s="3" t="s">
        <v>8</v>
      </c>
      <c r="B7" s="4"/>
      <c r="C7" s="5"/>
      <c r="D7" s="21" t="s">
        <v>9</v>
      </c>
      <c r="E7" s="22"/>
      <c r="F7" s="22"/>
      <c r="G7" s="22"/>
      <c r="H7" s="22"/>
      <c r="I7" s="22"/>
      <c r="J7" s="22"/>
      <c r="K7" s="22"/>
      <c r="L7" s="23"/>
    </row>
    <row r="8" spans="1:13">
      <c r="A8" s="3" t="s">
        <v>10</v>
      </c>
      <c r="B8" s="4"/>
      <c r="C8" s="5"/>
      <c r="D8" s="18" t="s">
        <v>11</v>
      </c>
      <c r="E8" s="19"/>
      <c r="F8" s="19"/>
      <c r="G8" s="19"/>
      <c r="H8" s="19"/>
      <c r="I8" s="19"/>
      <c r="J8" s="19"/>
      <c r="K8" s="19"/>
      <c r="L8" s="20"/>
    </row>
    <row r="9" spans="1:13">
      <c r="A9" s="3" t="s">
        <v>12</v>
      </c>
      <c r="B9" s="4"/>
      <c r="C9" s="5"/>
      <c r="D9" s="18" t="s">
        <v>13</v>
      </c>
      <c r="E9" s="19"/>
      <c r="F9" s="19"/>
      <c r="G9" s="19"/>
      <c r="H9" s="19"/>
      <c r="I9" s="19"/>
      <c r="J9" s="19"/>
      <c r="K9" s="19"/>
      <c r="L9" s="20"/>
    </row>
    <row r="10" spans="1:13">
      <c r="A10" s="3" t="s">
        <v>14</v>
      </c>
      <c r="B10" s="4"/>
      <c r="C10" s="5"/>
      <c r="D10" s="24">
        <v>8.521</v>
      </c>
      <c r="E10" s="25"/>
      <c r="F10" s="25"/>
      <c r="G10" s="25"/>
      <c r="H10" s="25"/>
      <c r="I10" s="25"/>
      <c r="J10" s="25"/>
      <c r="K10" s="25"/>
      <c r="L10" s="26"/>
    </row>
    <row r="11" spans="1:13">
      <c r="A11" s="6" t="s">
        <v>15</v>
      </c>
      <c r="B11" s="7"/>
      <c r="C11" s="8"/>
      <c r="D11" s="18" t="s">
        <v>16</v>
      </c>
      <c r="E11" s="19"/>
      <c r="F11" s="19"/>
      <c r="G11" s="19"/>
      <c r="H11" s="19"/>
      <c r="I11" s="19"/>
      <c r="J11" s="19"/>
      <c r="K11" s="19"/>
      <c r="L11" s="20"/>
    </row>
    <row r="12" spans="1:13">
      <c r="A12" s="6" t="s">
        <v>17</v>
      </c>
      <c r="B12" s="7"/>
      <c r="C12" s="8"/>
      <c r="D12" s="18" t="s">
        <v>18</v>
      </c>
      <c r="E12" s="19"/>
      <c r="F12" s="19"/>
      <c r="G12" s="19"/>
      <c r="H12" s="19"/>
      <c r="I12" s="19"/>
      <c r="J12" s="19"/>
      <c r="K12" s="19"/>
      <c r="L12" s="20"/>
    </row>
    <row r="13" spans="1:13">
      <c r="A13" s="6" t="s">
        <v>19</v>
      </c>
      <c r="B13" s="7"/>
      <c r="C13" s="8"/>
      <c r="D13" s="18" t="s">
        <v>20</v>
      </c>
      <c r="E13" s="19"/>
      <c r="F13" s="19"/>
      <c r="G13" s="19"/>
      <c r="H13" s="19"/>
      <c r="I13" s="19"/>
      <c r="J13" s="19"/>
      <c r="K13" s="19"/>
      <c r="L13" s="20"/>
    </row>
    <row r="14" ht="16.5" spans="1:13">
      <c r="A14" s="6" t="s">
        <v>21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8"/>
    </row>
    <row r="15" spans="1:13">
      <c r="A15" s="27"/>
      <c r="B15" s="28"/>
      <c r="C15" s="29"/>
      <c r="D15" s="30" t="s">
        <v>22</v>
      </c>
      <c r="E15" s="31" t="s">
        <v>23</v>
      </c>
      <c r="F15" s="31" t="s">
        <v>24</v>
      </c>
      <c r="G15" s="31" t="s">
        <v>25</v>
      </c>
      <c r="H15" s="31" t="s">
        <v>26</v>
      </c>
      <c r="I15" s="31" t="s">
        <v>27</v>
      </c>
      <c r="J15" s="31" t="s">
        <v>28</v>
      </c>
      <c r="K15" s="31" t="s">
        <v>29</v>
      </c>
      <c r="L15" s="30" t="s">
        <v>30</v>
      </c>
    </row>
    <row r="16" spans="1:13">
      <c r="A16" s="32"/>
      <c r="B16" s="33"/>
      <c r="C16" s="34"/>
      <c r="D16" s="35" t="s">
        <v>31</v>
      </c>
      <c r="E16" s="36"/>
      <c r="F16" s="36"/>
      <c r="G16" s="36"/>
      <c r="H16" s="36"/>
      <c r="I16" s="36"/>
      <c r="J16" s="36"/>
      <c r="K16" s="36"/>
      <c r="L16" s="35" t="s">
        <v>32</v>
      </c>
    </row>
    <row r="17" spans="1:12">
      <c r="A17" s="6" t="s">
        <v>17</v>
      </c>
      <c r="B17" s="7"/>
      <c r="C17" s="8"/>
      <c r="D17" s="37" t="s">
        <v>20</v>
      </c>
      <c r="E17" s="37" t="s">
        <v>20</v>
      </c>
      <c r="F17" s="37" t="s">
        <v>20</v>
      </c>
      <c r="G17" s="37" t="s">
        <v>20</v>
      </c>
      <c r="H17" s="37" t="s">
        <v>33</v>
      </c>
      <c r="I17" s="37" t="s">
        <v>33</v>
      </c>
      <c r="J17" s="37" t="s">
        <v>34</v>
      </c>
      <c r="K17" s="37" t="s">
        <v>20</v>
      </c>
      <c r="L17" s="38" t="s">
        <v>20</v>
      </c>
    </row>
    <row r="18" ht="16.5" spans="1:12">
      <c r="A18" s="6" t="s">
        <v>19</v>
      </c>
      <c r="B18" s="7"/>
      <c r="C18" s="8"/>
      <c r="D18" s="37" t="s">
        <v>20</v>
      </c>
      <c r="E18" s="37" t="s">
        <v>20</v>
      </c>
      <c r="F18" s="37" t="s">
        <v>20</v>
      </c>
      <c r="G18" s="37" t="s">
        <v>20</v>
      </c>
      <c r="H18" s="37" t="s">
        <v>20</v>
      </c>
      <c r="I18" s="37" t="s">
        <v>20</v>
      </c>
      <c r="J18" s="37" t="s">
        <v>20</v>
      </c>
      <c r="K18" s="37" t="s">
        <v>20</v>
      </c>
      <c r="L18" s="38" t="s">
        <v>20</v>
      </c>
    </row>
    <row r="19" ht="16.5" spans="1:12">
      <c r="A19" s="39"/>
      <c r="B19" s="40"/>
      <c r="C19" s="40"/>
      <c r="D19" s="41"/>
      <c r="E19" s="42"/>
      <c r="F19" s="40"/>
      <c r="G19" s="40"/>
      <c r="H19" s="40"/>
      <c r="I19" s="40"/>
      <c r="J19" s="40"/>
      <c r="K19" s="40"/>
      <c r="L19" s="40"/>
    </row>
    <row r="20" ht="16.5" spans="1:12">
      <c r="A20" s="3" t="s">
        <v>35</v>
      </c>
      <c r="B20" s="4"/>
      <c r="C20" s="5"/>
      <c r="D20" s="24">
        <f>SUM(A22:L27)</f>
        <v>14.3692</v>
      </c>
      <c r="E20" s="25"/>
      <c r="F20" s="25"/>
      <c r="G20" s="25"/>
      <c r="H20" s="25"/>
      <c r="I20" s="25"/>
      <c r="J20" s="25"/>
      <c r="K20" s="25"/>
      <c r="L20" s="26"/>
    </row>
    <row r="21" ht="16.5" spans="1:12">
      <c r="A21" s="6" t="s">
        <v>36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8"/>
    </row>
    <row r="22" ht="16.5" spans="1:12">
      <c r="A22" s="36" t="s">
        <v>23</v>
      </c>
      <c r="B22" s="42">
        <v>0</v>
      </c>
      <c r="C22" s="38" t="s">
        <v>24</v>
      </c>
      <c r="D22" s="42" t="s">
        <v>20</v>
      </c>
      <c r="E22" s="38" t="s">
        <v>25</v>
      </c>
      <c r="F22" s="42" t="s">
        <v>20</v>
      </c>
      <c r="G22" s="38" t="s">
        <v>26</v>
      </c>
      <c r="H22" s="42">
        <v>0</v>
      </c>
      <c r="I22" s="38" t="s">
        <v>27</v>
      </c>
      <c r="J22" s="42">
        <v>0</v>
      </c>
      <c r="K22" s="38" t="s">
        <v>28</v>
      </c>
      <c r="L22" s="42">
        <v>0</v>
      </c>
    </row>
    <row r="23" ht="16.5" spans="1:12">
      <c r="A23" s="36" t="s">
        <v>29</v>
      </c>
      <c r="B23" s="42">
        <v>0.8592</v>
      </c>
      <c r="C23" s="38" t="s">
        <v>37</v>
      </c>
      <c r="D23" s="42">
        <v>0.874</v>
      </c>
      <c r="E23" s="38" t="s">
        <v>38</v>
      </c>
      <c r="F23" s="42">
        <v>1.1137</v>
      </c>
      <c r="G23" s="38" t="s">
        <v>39</v>
      </c>
      <c r="H23" s="42">
        <v>0.3635</v>
      </c>
      <c r="I23" s="38" t="s">
        <v>40</v>
      </c>
      <c r="J23" s="42">
        <v>0.383</v>
      </c>
      <c r="K23" s="38" t="s">
        <v>41</v>
      </c>
      <c r="L23" s="42">
        <v>0.3842</v>
      </c>
    </row>
    <row r="24" ht="16.5" spans="1:12">
      <c r="A24" s="36" t="s">
        <v>42</v>
      </c>
      <c r="B24" s="42">
        <v>0.3954</v>
      </c>
      <c r="C24" s="38" t="s">
        <v>43</v>
      </c>
      <c r="D24" s="42">
        <v>0.3954</v>
      </c>
      <c r="E24" s="38" t="s">
        <v>44</v>
      </c>
      <c r="F24" s="42">
        <v>0.3954</v>
      </c>
      <c r="G24" s="38" t="s">
        <v>45</v>
      </c>
      <c r="H24" s="42">
        <v>0.4097</v>
      </c>
      <c r="I24" s="38" t="s">
        <v>46</v>
      </c>
      <c r="J24" s="42">
        <v>0.4169</v>
      </c>
      <c r="K24" s="38" t="s">
        <v>47</v>
      </c>
      <c r="L24" s="42">
        <v>0.4169</v>
      </c>
    </row>
    <row r="25" ht="16.5" spans="1:12">
      <c r="A25" s="36" t="s">
        <v>48</v>
      </c>
      <c r="B25" s="42">
        <v>0.4305</v>
      </c>
      <c r="C25" s="38" t="s">
        <v>49</v>
      </c>
      <c r="D25" s="42">
        <v>0.4305</v>
      </c>
      <c r="E25" s="38" t="s">
        <v>50</v>
      </c>
      <c r="F25" s="42">
        <v>0.4305</v>
      </c>
      <c r="G25" s="38" t="s">
        <v>51</v>
      </c>
      <c r="H25" s="42">
        <v>0.445</v>
      </c>
      <c r="I25" s="38" t="s">
        <v>52</v>
      </c>
      <c r="J25" s="42">
        <v>0.445</v>
      </c>
      <c r="K25" s="38" t="s">
        <v>53</v>
      </c>
      <c r="L25" s="42">
        <v>0.4496</v>
      </c>
    </row>
    <row r="26" ht="16.5" spans="1:12">
      <c r="A26" s="36" t="s">
        <v>54</v>
      </c>
      <c r="B26" s="42">
        <v>0.4621</v>
      </c>
      <c r="C26" s="38" t="s">
        <v>55</v>
      </c>
      <c r="D26" s="42">
        <v>0.4637</v>
      </c>
      <c r="E26" s="38" t="s">
        <v>56</v>
      </c>
      <c r="F26" s="42">
        <v>0.4653</v>
      </c>
      <c r="G26" s="38" t="s">
        <v>57</v>
      </c>
      <c r="H26" s="42">
        <v>0.4785</v>
      </c>
      <c r="I26" s="38" t="s">
        <v>58</v>
      </c>
      <c r="J26" s="42">
        <v>0.4803</v>
      </c>
      <c r="K26" s="38" t="s">
        <v>59</v>
      </c>
      <c r="L26" s="42">
        <v>0.4821</v>
      </c>
    </row>
    <row r="27" ht="16.5" spans="1:12">
      <c r="A27" s="36" t="s">
        <v>60</v>
      </c>
      <c r="B27" s="42">
        <v>0.496</v>
      </c>
      <c r="C27" s="38" t="s">
        <v>61</v>
      </c>
      <c r="D27" s="42">
        <v>0.498</v>
      </c>
      <c r="E27" s="38" t="s">
        <v>62</v>
      </c>
      <c r="F27" s="42">
        <v>0.5001</v>
      </c>
      <c r="G27" s="38" t="s">
        <v>63</v>
      </c>
      <c r="H27" s="42">
        <v>0.5148</v>
      </c>
      <c r="I27" s="38" t="s">
        <v>64</v>
      </c>
      <c r="J27" s="42">
        <v>0.4899</v>
      </c>
      <c r="K27" s="38" t="s">
        <v>65</v>
      </c>
      <c r="L27" s="42"/>
    </row>
    <row r="28" ht="16.5" spans="1:12">
      <c r="A28" s="43"/>
      <c r="B28" s="44"/>
      <c r="C28" s="44"/>
      <c r="D28" s="44"/>
      <c r="E28" s="44"/>
      <c r="F28" s="45" t="s">
        <v>66</v>
      </c>
      <c r="G28" s="46"/>
      <c r="H28" s="46"/>
      <c r="I28" s="46"/>
      <c r="J28" s="47"/>
      <c r="K28" s="48">
        <f>D20/D10</f>
        <v>1.68632789578688</v>
      </c>
      <c r="L28" s="49"/>
    </row>
    <row r="29" ht="16.5" spans="1:12">
      <c r="A29" s="45" t="s">
        <v>67</v>
      </c>
      <c r="B29" s="46"/>
      <c r="C29" s="47"/>
      <c r="D29" s="50">
        <v>13.33</v>
      </c>
      <c r="E29" s="51"/>
      <c r="F29" s="52" t="s">
        <v>68</v>
      </c>
      <c r="G29" s="46"/>
      <c r="H29" s="46"/>
      <c r="I29" s="46"/>
      <c r="J29" s="47"/>
      <c r="K29" s="48">
        <v>1.08</v>
      </c>
      <c r="L29" s="49"/>
    </row>
    <row r="30" ht="16.5" spans="1:12">
      <c r="A30" s="45" t="s">
        <v>69</v>
      </c>
      <c r="B30" s="46"/>
      <c r="C30" s="47"/>
      <c r="D30" s="50">
        <v>6.8</v>
      </c>
      <c r="E30" s="51"/>
      <c r="F30" s="52" t="s">
        <v>70</v>
      </c>
      <c r="G30" s="46"/>
      <c r="H30" s="46"/>
      <c r="I30" s="46"/>
      <c r="J30" s="47"/>
      <c r="K30" s="48">
        <f>D20/D30</f>
        <v>2.11311764705882</v>
      </c>
      <c r="L30" s="49"/>
    </row>
    <row r="31" ht="16.5" spans="1:12">
      <c r="A31" s="45" t="s">
        <v>71</v>
      </c>
      <c r="B31" s="46"/>
      <c r="C31" s="47"/>
      <c r="D31" s="50">
        <v>13.33</v>
      </c>
      <c r="E31" s="51"/>
      <c r="F31" s="52" t="s">
        <v>72</v>
      </c>
      <c r="G31" s="46"/>
      <c r="H31" s="46"/>
      <c r="I31" s="46"/>
      <c r="J31" s="47"/>
      <c r="K31" s="48">
        <v>1.08</v>
      </c>
      <c r="L31" s="49"/>
    </row>
    <row r="32" ht="16.5" spans="1:12">
      <c r="A32" s="45" t="s">
        <v>73</v>
      </c>
      <c r="B32" s="46"/>
      <c r="C32" s="47"/>
      <c r="D32" s="50">
        <v>6.8</v>
      </c>
      <c r="E32" s="51"/>
      <c r="F32" s="52" t="s">
        <v>74</v>
      </c>
      <c r="G32" s="46"/>
      <c r="H32" s="46"/>
      <c r="I32" s="46"/>
      <c r="J32" s="47"/>
      <c r="K32" s="48">
        <f>D20/D32</f>
        <v>2.11311764705882</v>
      </c>
      <c r="L32" s="49"/>
    </row>
    <row r="33" ht="39" customHeight="1" spans="1:12">
      <c r="A33" s="3" t="s">
        <v>75</v>
      </c>
      <c r="B33" s="5"/>
      <c r="C33" s="21" t="s">
        <v>76</v>
      </c>
      <c r="D33" s="22"/>
      <c r="E33" s="22"/>
      <c r="F33" s="22"/>
      <c r="G33" s="22"/>
      <c r="H33" s="22"/>
      <c r="I33" s="22"/>
      <c r="J33" s="22"/>
      <c r="K33" s="22"/>
      <c r="L33" s="23"/>
    </row>
    <row r="34" spans="1:12">
      <c r="A34" s="53" t="s">
        <v>77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5"/>
    </row>
    <row r="35" ht="16.5" spans="1:12">
      <c r="A35" s="56" t="s">
        <v>78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8"/>
    </row>
  </sheetData>
  <protectedRanges>
    <protectedRange sqref="A3" name="区域3"/>
  </protectedRanges>
  <mergeCells count="56">
    <mergeCell ref="A4:C4"/>
    <mergeCell ref="D4:L4"/>
    <mergeCell ref="A5:C5"/>
    <mergeCell ref="D5:L5"/>
    <mergeCell ref="A6:C6"/>
    <mergeCell ref="D6:L6"/>
    <mergeCell ref="A7:C7"/>
    <mergeCell ref="D7:L7"/>
    <mergeCell ref="A8:C8"/>
    <mergeCell ref="D8:L8"/>
    <mergeCell ref="A9:C9"/>
    <mergeCell ref="D9:L9"/>
    <mergeCell ref="A10:C10"/>
    <mergeCell ref="D10:L10"/>
    <mergeCell ref="A11:C11"/>
    <mergeCell ref="D11:L11"/>
    <mergeCell ref="A12:C12"/>
    <mergeCell ref="D12:L12"/>
    <mergeCell ref="A13:C13"/>
    <mergeCell ref="D13:L13"/>
    <mergeCell ref="A14:L14"/>
    <mergeCell ref="A17:C17"/>
    <mergeCell ref="A18:C18"/>
    <mergeCell ref="A20:C20"/>
    <mergeCell ref="D20:L20"/>
    <mergeCell ref="A21:L21"/>
    <mergeCell ref="F28:J28"/>
    <mergeCell ref="K28:L28"/>
    <mergeCell ref="A29:C29"/>
    <mergeCell ref="D29:E29"/>
    <mergeCell ref="F29:J29"/>
    <mergeCell ref="K29:L29"/>
    <mergeCell ref="A30:C30"/>
    <mergeCell ref="D30:E30"/>
    <mergeCell ref="F30:J30"/>
    <mergeCell ref="K30:L30"/>
    <mergeCell ref="A31:C31"/>
    <mergeCell ref="D31:E31"/>
    <mergeCell ref="F31:J31"/>
    <mergeCell ref="K31:L31"/>
    <mergeCell ref="A32:C32"/>
    <mergeCell ref="D32:E32"/>
    <mergeCell ref="F32:J32"/>
    <mergeCell ref="K32:L32"/>
    <mergeCell ref="A33:B33"/>
    <mergeCell ref="C33:L33"/>
    <mergeCell ref="A34:L34"/>
    <mergeCell ref="A35:L35"/>
    <mergeCell ref="E15:E16"/>
    <mergeCell ref="F15:F16"/>
    <mergeCell ref="G15:G16"/>
    <mergeCell ref="H15:H16"/>
    <mergeCell ref="I15:I16"/>
    <mergeCell ref="J15:J16"/>
    <mergeCell ref="K15:K16"/>
    <mergeCell ref="A15:C16"/>
  </mergeCells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" master="" otherUserPermission="visible">
    <arrUserId title="区域3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项目详细信息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14xs</dc:creator>
  <cp:lastModifiedBy>微信用户</cp:lastModifiedBy>
  <dcterms:created xsi:type="dcterms:W3CDTF">2020-07-15T02:31:00Z</dcterms:created>
  <dcterms:modified xsi:type="dcterms:W3CDTF">2025-12-18T01:17:02Z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AEE5B827D4A04099A9CF6C199EA38ACF</vt:lpwstr>
  </property>
  <property fmtid="{D5CDD505-2E9C-101B-9397-08002B2CF9AE}" pid="4" name="EM_Doc_Temp_ID">
    <vt:lpwstr>99c87fd2</vt:lpwstr>
  </property>
  <property fmtid="{D5CDD505-2E9C-101B-9397-08002B2CF9AE}" pid="5" name="CalculationRule">
    <vt:i4>0</vt:i4>
  </property>
</Properties>
</file>